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6" i="1"/>
  <c r="G31" i="1" l="1"/>
</calcChain>
</file>

<file path=xl/sharedStrings.xml><?xml version="1.0" encoding="utf-8"?>
<sst xmlns="http://schemas.openxmlformats.org/spreadsheetml/2006/main" count="85" uniqueCount="58">
  <si>
    <t>Наименование</t>
  </si>
  <si>
    <t>Цена за ед. (тенге)</t>
  </si>
  <si>
    <t>Сумма (тенге)</t>
  </si>
  <si>
    <t>Ед. изм.</t>
  </si>
  <si>
    <t>Кол-во</t>
  </si>
  <si>
    <t>Итого:</t>
  </si>
  <si>
    <t>Техническая характеристика</t>
  </si>
  <si>
    <t>пар</t>
  </si>
  <si>
    <t xml:space="preserve">Приложение 1 </t>
  </si>
  <si>
    <t>Перчатки хирургические латексные опудренные стерильные</t>
  </si>
  <si>
    <t>размером: 6,5 с длинной манжетой</t>
  </si>
  <si>
    <t>размером: 7,0 с длинной манжетой</t>
  </si>
  <si>
    <t>размером: 7,5 с длинной манжетой</t>
  </si>
  <si>
    <t>размером: 8,0 с длинной манжетой</t>
  </si>
  <si>
    <t>размером: S</t>
  </si>
  <si>
    <t>размером: M</t>
  </si>
  <si>
    <t>размером: L</t>
  </si>
  <si>
    <t xml:space="preserve">Фамотидин </t>
  </si>
  <si>
    <t>порошок лиофилизированный для приготовления раствора для инъекций 5,0 мл</t>
  </si>
  <si>
    <t>ампул</t>
  </si>
  <si>
    <t>Эпинефрин 0,18% 1 мл</t>
  </si>
  <si>
    <t>раствор для инъекций 0,18 % 1 мл</t>
  </si>
  <si>
    <t>Атропина сульфат</t>
  </si>
  <si>
    <t>раствор для инъекций 1мг/мл</t>
  </si>
  <si>
    <t>Спирт этиловый 70 %</t>
  </si>
  <si>
    <t>раствор спирта этилового 70 % по 50 мл</t>
  </si>
  <si>
    <t>фл</t>
  </si>
  <si>
    <t>Спирт этиловый 90 %</t>
  </si>
  <si>
    <t>раствор спирта этилового 90 % по 50 мл</t>
  </si>
  <si>
    <t>Система для вливания инфузионных растворов Vogt Medical 21G</t>
  </si>
  <si>
    <t>система для вливания инфузионных растворов Vogt Medical 21G</t>
  </si>
  <si>
    <t>шт</t>
  </si>
  <si>
    <t>Нить хирургическая нерассасывающаяся стерильная. Нить капроновая (полиамидная), плетеная,   неокрашенная (белая) -2 (метрикс5- 75см) HR-35</t>
  </si>
  <si>
    <t>Нить капроновая (полиамидная), плетеная,   неокрашенная (белая) -2 (метрикс5- 75см) HR-40</t>
  </si>
  <si>
    <t>Шовный материал стерильный. Синтетический рассасывающийся (полигликантин 910) 5/0(1) plys СТ 17mm 1|2c,75см.</t>
  </si>
  <si>
    <t>Синтетический рассасывающийся (полигликантин 910) 5/0(1) plys СТ 17mm 1|2c,75см.</t>
  </si>
  <si>
    <t>Шовный материал стерильный. Синтетический рассасывающийся (полигликантин 910) 1(4) plys СТ 40mm 1|2c,75см.</t>
  </si>
  <si>
    <t>Синтетический рассасывающийся (полигликантин 910) 1(4) plys СТ 40mm 1|2c,75см.</t>
  </si>
  <si>
    <t>Шовный материал стерильный. Синтетический рассасывающийся (полигликантин 910) 2/0(3) plys СТ 22mm 1|2c,75см.</t>
  </si>
  <si>
    <t>Синтетический рассасывающийся (полигликантин 910) 2/0(3) plys СТ 22mm 1|2c,75см.</t>
  </si>
  <si>
    <t>Нить хирургическая нерассасывающаяся Капрон 3/0(2)катушка20метров</t>
  </si>
  <si>
    <t>Нить капроновая (полиамидная), плетеная,   неокрашенная (белая) -3/0(2) катушка 20 метров</t>
  </si>
  <si>
    <t>Скальпель хирургический  Biolancet Budget  №11с защитным колпочком</t>
  </si>
  <si>
    <t xml:space="preserve">Скальпель хирургический стерильный одноразового использования- предназначен для рассечения мягких тканей и сосудов при различных хирургических вмешательствах, состоит из лезвия (нержавеющая или углеродистая (карбоновая) сталь) и ручки-держателя (изготовлена из полистирола ABS).
</t>
  </si>
  <si>
    <t>Скальпель хирургический  Biolancet Budget  №18 с защитным колпочком</t>
  </si>
  <si>
    <t>Скальпель хирургический  Biolancet Budget  №23 с защитным колпочком</t>
  </si>
  <si>
    <t>Скальпель одноразовый стерильный №15</t>
  </si>
  <si>
    <t xml:space="preserve">Скальпель хирургический стерильный одноразового использования- предназначен для рассечения мягких тканей и сосудов при различных хирургических вмешательствах, состоит из лезвия (нержавеющая или углеродистая (карбоновая) сталь) и ручки-держателя (изготовлена из полистирола ABS).
</t>
  </si>
  <si>
    <t>рулон</t>
  </si>
  <si>
    <t xml:space="preserve">Стерилизующее средство перекись водорода (Н2О2) 60% для плазменного стерилизатора 250 мл 
</t>
  </si>
  <si>
    <t>Перчатки диагностические нитриловые текстурированные неопудренные нестерильные</t>
  </si>
  <si>
    <t>уп</t>
  </si>
  <si>
    <t>Комплекты запасных фильтров для коробки стерилизационной с фильтром, условным объемом 6 дм3</t>
  </si>
  <si>
    <t>Фильтр для коробки стерилизационной с фильтром</t>
  </si>
  <si>
    <t>№ лота</t>
  </si>
  <si>
    <t>ГОБМП</t>
  </si>
  <si>
    <t>LTR 44 (250 мм * 70м)</t>
  </si>
  <si>
    <t>Материал упаковочный в рулонах для плазменной стерилизации марки "DGM Sterguard" Рулон Тайвек  (Tyvek) плоский 250мм х 70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</si>
</sst>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777777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5" applyNumberFormat="0" applyFill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vertical="center"/>
    </xf>
    <xf numFmtId="165" fontId="7" fillId="2" borderId="1" xfId="1" applyNumberFormat="1" applyFont="1" applyFill="1" applyBorder="1" applyAlignment="1" applyProtection="1">
      <alignment vertical="center" wrapText="1"/>
      <protection locked="0"/>
    </xf>
    <xf numFmtId="165" fontId="7" fillId="0" borderId="1" xfId="1" applyNumberFormat="1" applyFont="1" applyFill="1" applyBorder="1" applyAlignment="1" applyProtection="1">
      <alignment vertical="center" wrapText="1"/>
      <protection locked="0"/>
    </xf>
    <xf numFmtId="165" fontId="4" fillId="0" borderId="1" xfId="1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5" fontId="1" fillId="0" borderId="0" xfId="1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3">
    <cellStyle name="Заголовок 3" xfId="2" builtinId="1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workbookViewId="0">
      <selection activeCell="J26" sqref="J26"/>
    </sheetView>
  </sheetViews>
  <sheetFormatPr defaultColWidth="9.140625" defaultRowHeight="15.75" x14ac:dyDescent="0.25"/>
  <cols>
    <col min="1" max="1" width="6.5703125" style="5" customWidth="1"/>
    <col min="2" max="2" width="44.5703125" style="32" customWidth="1"/>
    <col min="3" max="3" width="49.85546875" style="32" customWidth="1"/>
    <col min="4" max="4" width="10.42578125" style="30" customWidth="1"/>
    <col min="5" max="5" width="14.28515625" style="35" customWidth="1"/>
    <col min="6" max="6" width="18.28515625" style="5" customWidth="1"/>
    <col min="7" max="7" width="15.42578125" style="5" customWidth="1"/>
    <col min="8" max="16384" width="9.140625" style="5"/>
  </cols>
  <sheetData>
    <row r="1" spans="1:7" x14ac:dyDescent="0.25">
      <c r="A1" s="37" t="s">
        <v>8</v>
      </c>
      <c r="B1" s="37"/>
      <c r="C1" s="37"/>
      <c r="D1" s="37"/>
      <c r="E1" s="37"/>
      <c r="F1" s="37"/>
      <c r="G1" s="37"/>
    </row>
    <row r="3" spans="1:7" x14ac:dyDescent="0.25">
      <c r="A3" s="36" t="s">
        <v>55</v>
      </c>
      <c r="B3" s="36"/>
      <c r="C3" s="36"/>
      <c r="D3" s="36"/>
      <c r="E3" s="36"/>
      <c r="F3" s="36"/>
      <c r="G3" s="36"/>
    </row>
    <row r="5" spans="1:7" ht="39.75" customHeight="1" x14ac:dyDescent="0.25">
      <c r="A5" s="1" t="s">
        <v>54</v>
      </c>
      <c r="B5" s="2" t="s">
        <v>0</v>
      </c>
      <c r="C5" s="2" t="s">
        <v>6</v>
      </c>
      <c r="D5" s="1" t="s">
        <v>3</v>
      </c>
      <c r="E5" s="22" t="s">
        <v>4</v>
      </c>
      <c r="F5" s="1" t="s">
        <v>1</v>
      </c>
      <c r="G5" s="1" t="s">
        <v>2</v>
      </c>
    </row>
    <row r="6" spans="1:7" ht="25.5" x14ac:dyDescent="0.25">
      <c r="A6" s="6">
        <v>1</v>
      </c>
      <c r="B6" s="8" t="s">
        <v>9</v>
      </c>
      <c r="C6" s="8" t="s">
        <v>10</v>
      </c>
      <c r="D6" s="10" t="s">
        <v>7</v>
      </c>
      <c r="E6" s="23">
        <v>500</v>
      </c>
      <c r="F6" s="7">
        <v>266</v>
      </c>
      <c r="G6" s="7">
        <f>E6*F6</f>
        <v>133000</v>
      </c>
    </row>
    <row r="7" spans="1:7" ht="25.5" x14ac:dyDescent="0.25">
      <c r="A7" s="6">
        <v>2</v>
      </c>
      <c r="B7" s="8" t="s">
        <v>9</v>
      </c>
      <c r="C7" s="8" t="s">
        <v>11</v>
      </c>
      <c r="D7" s="10" t="s">
        <v>7</v>
      </c>
      <c r="E7" s="23">
        <v>2000</v>
      </c>
      <c r="F7" s="7">
        <v>266</v>
      </c>
      <c r="G7" s="11">
        <f t="shared" ref="G7:G30" si="0">E7*F7</f>
        <v>532000</v>
      </c>
    </row>
    <row r="8" spans="1:7" ht="25.5" x14ac:dyDescent="0.25">
      <c r="A8" s="10">
        <v>3</v>
      </c>
      <c r="B8" s="8" t="s">
        <v>9</v>
      </c>
      <c r="C8" s="8" t="s">
        <v>12</v>
      </c>
      <c r="D8" s="10" t="s">
        <v>7</v>
      </c>
      <c r="E8" s="23">
        <v>2000</v>
      </c>
      <c r="F8" s="7">
        <v>266</v>
      </c>
      <c r="G8" s="11">
        <f t="shared" si="0"/>
        <v>532000</v>
      </c>
    </row>
    <row r="9" spans="1:7" ht="25.5" x14ac:dyDescent="0.25">
      <c r="A9" s="10">
        <v>4</v>
      </c>
      <c r="B9" s="8" t="s">
        <v>9</v>
      </c>
      <c r="C9" s="8" t="s">
        <v>13</v>
      </c>
      <c r="D9" s="10" t="s">
        <v>7</v>
      </c>
      <c r="E9" s="23">
        <v>500</v>
      </c>
      <c r="F9" s="7">
        <v>266</v>
      </c>
      <c r="G9" s="11">
        <f t="shared" si="0"/>
        <v>133000</v>
      </c>
    </row>
    <row r="10" spans="1:7" ht="25.5" x14ac:dyDescent="0.25">
      <c r="A10" s="10">
        <v>5</v>
      </c>
      <c r="B10" s="8" t="s">
        <v>50</v>
      </c>
      <c r="C10" s="8" t="s">
        <v>14</v>
      </c>
      <c r="D10" s="10" t="s">
        <v>7</v>
      </c>
      <c r="E10" s="23">
        <v>2000</v>
      </c>
      <c r="F10" s="7">
        <v>84.52</v>
      </c>
      <c r="G10" s="11">
        <f t="shared" si="0"/>
        <v>169040</v>
      </c>
    </row>
    <row r="11" spans="1:7" ht="25.5" x14ac:dyDescent="0.25">
      <c r="A11" s="10">
        <v>6</v>
      </c>
      <c r="B11" s="8" t="s">
        <v>50</v>
      </c>
      <c r="C11" s="8" t="s">
        <v>15</v>
      </c>
      <c r="D11" s="10" t="s">
        <v>7</v>
      </c>
      <c r="E11" s="23">
        <v>2000</v>
      </c>
      <c r="F11" s="11">
        <v>84.52</v>
      </c>
      <c r="G11" s="11">
        <f t="shared" si="0"/>
        <v>169040</v>
      </c>
    </row>
    <row r="12" spans="1:7" ht="25.5" x14ac:dyDescent="0.25">
      <c r="A12" s="10">
        <v>7</v>
      </c>
      <c r="B12" s="8" t="s">
        <v>50</v>
      </c>
      <c r="C12" s="8" t="s">
        <v>16</v>
      </c>
      <c r="D12" s="10" t="s">
        <v>7</v>
      </c>
      <c r="E12" s="23">
        <v>500</v>
      </c>
      <c r="F12" s="11">
        <v>84.52</v>
      </c>
      <c r="G12" s="11">
        <f t="shared" si="0"/>
        <v>42260</v>
      </c>
    </row>
    <row r="13" spans="1:7" ht="25.9" customHeight="1" x14ac:dyDescent="0.25">
      <c r="A13" s="10">
        <v>8</v>
      </c>
      <c r="B13" s="8" t="s">
        <v>17</v>
      </c>
      <c r="C13" s="8" t="s">
        <v>18</v>
      </c>
      <c r="D13" s="10" t="s">
        <v>19</v>
      </c>
      <c r="E13" s="23">
        <v>300</v>
      </c>
      <c r="F13" s="9">
        <v>438</v>
      </c>
      <c r="G13" s="11">
        <f t="shared" si="0"/>
        <v>131400</v>
      </c>
    </row>
    <row r="14" spans="1:7" ht="25.9" customHeight="1" x14ac:dyDescent="0.25">
      <c r="A14" s="10">
        <v>9</v>
      </c>
      <c r="B14" s="8" t="s">
        <v>20</v>
      </c>
      <c r="C14" s="8" t="s">
        <v>21</v>
      </c>
      <c r="D14" s="10" t="s">
        <v>19</v>
      </c>
      <c r="E14" s="23">
        <v>250</v>
      </c>
      <c r="F14" s="9">
        <v>86.1</v>
      </c>
      <c r="G14" s="11">
        <f t="shared" si="0"/>
        <v>21525</v>
      </c>
    </row>
    <row r="15" spans="1:7" ht="25.9" customHeight="1" x14ac:dyDescent="0.25">
      <c r="A15" s="10">
        <v>10</v>
      </c>
      <c r="B15" s="8" t="s">
        <v>22</v>
      </c>
      <c r="C15" s="8" t="s">
        <v>23</v>
      </c>
      <c r="D15" s="10" t="s">
        <v>19</v>
      </c>
      <c r="E15" s="23">
        <v>100</v>
      </c>
      <c r="F15" s="9">
        <v>104.88</v>
      </c>
      <c r="G15" s="11">
        <f t="shared" si="0"/>
        <v>10488</v>
      </c>
    </row>
    <row r="16" spans="1:7" ht="25.9" customHeight="1" x14ac:dyDescent="0.25">
      <c r="A16" s="10">
        <v>11</v>
      </c>
      <c r="B16" s="8" t="s">
        <v>24</v>
      </c>
      <c r="C16" s="8" t="s">
        <v>25</v>
      </c>
      <c r="D16" s="10" t="s">
        <v>26</v>
      </c>
      <c r="E16" s="23">
        <v>500</v>
      </c>
      <c r="F16" s="9">
        <v>128.28</v>
      </c>
      <c r="G16" s="11">
        <f t="shared" si="0"/>
        <v>64140</v>
      </c>
    </row>
    <row r="17" spans="1:17" ht="25.9" customHeight="1" x14ac:dyDescent="0.25">
      <c r="A17" s="10">
        <v>12</v>
      </c>
      <c r="B17" s="8" t="s">
        <v>27</v>
      </c>
      <c r="C17" s="8" t="s">
        <v>28</v>
      </c>
      <c r="D17" s="10" t="s">
        <v>26</v>
      </c>
      <c r="E17" s="23">
        <v>200</v>
      </c>
      <c r="F17" s="9">
        <v>132.24</v>
      </c>
      <c r="G17" s="11">
        <f t="shared" si="0"/>
        <v>26448</v>
      </c>
    </row>
    <row r="18" spans="1:17" ht="25.9" customHeight="1" x14ac:dyDescent="0.25">
      <c r="A18" s="10">
        <v>13</v>
      </c>
      <c r="B18" s="13" t="s">
        <v>29</v>
      </c>
      <c r="C18" s="13" t="s">
        <v>30</v>
      </c>
      <c r="D18" s="12" t="s">
        <v>31</v>
      </c>
      <c r="E18" s="23">
        <v>5000</v>
      </c>
      <c r="F18" s="14">
        <v>58</v>
      </c>
      <c r="G18" s="11">
        <f t="shared" si="0"/>
        <v>290000</v>
      </c>
    </row>
    <row r="19" spans="1:17" ht="39.75" customHeight="1" x14ac:dyDescent="0.25">
      <c r="A19" s="10">
        <v>14</v>
      </c>
      <c r="B19" s="15" t="s">
        <v>32</v>
      </c>
      <c r="C19" s="17" t="s">
        <v>33</v>
      </c>
      <c r="D19" s="28" t="s">
        <v>31</v>
      </c>
      <c r="E19" s="24">
        <v>80</v>
      </c>
      <c r="F19" s="14">
        <v>400</v>
      </c>
      <c r="G19" s="11">
        <f t="shared" si="0"/>
        <v>32000</v>
      </c>
    </row>
    <row r="20" spans="1:17" ht="40.5" customHeight="1" x14ac:dyDescent="0.25">
      <c r="A20" s="10">
        <v>15</v>
      </c>
      <c r="B20" s="16" t="s">
        <v>34</v>
      </c>
      <c r="C20" s="15" t="s">
        <v>35</v>
      </c>
      <c r="D20" s="28" t="s">
        <v>31</v>
      </c>
      <c r="E20" s="24">
        <v>20</v>
      </c>
      <c r="F20" s="14">
        <v>1600</v>
      </c>
      <c r="G20" s="11">
        <f t="shared" si="0"/>
        <v>32000</v>
      </c>
    </row>
    <row r="21" spans="1:17" ht="42" customHeight="1" x14ac:dyDescent="0.25">
      <c r="A21" s="10">
        <v>16</v>
      </c>
      <c r="B21" s="16" t="s">
        <v>36</v>
      </c>
      <c r="C21" s="15" t="s">
        <v>37</v>
      </c>
      <c r="D21" s="28" t="s">
        <v>31</v>
      </c>
      <c r="E21" s="24">
        <v>100</v>
      </c>
      <c r="F21" s="14">
        <v>1000</v>
      </c>
      <c r="G21" s="11">
        <f t="shared" si="0"/>
        <v>100000</v>
      </c>
    </row>
    <row r="22" spans="1:17" ht="42" customHeight="1" x14ac:dyDescent="0.25">
      <c r="A22" s="10">
        <v>17</v>
      </c>
      <c r="B22" s="16" t="s">
        <v>38</v>
      </c>
      <c r="C22" s="15" t="s">
        <v>39</v>
      </c>
      <c r="D22" s="28" t="s">
        <v>31</v>
      </c>
      <c r="E22" s="24">
        <v>70</v>
      </c>
      <c r="F22" s="14">
        <v>1400</v>
      </c>
      <c r="G22" s="11">
        <f t="shared" si="0"/>
        <v>98000</v>
      </c>
    </row>
    <row r="23" spans="1:17" ht="31.5" customHeight="1" x14ac:dyDescent="0.25">
      <c r="A23" s="10">
        <v>18</v>
      </c>
      <c r="B23" s="17" t="s">
        <v>40</v>
      </c>
      <c r="C23" s="17" t="s">
        <v>41</v>
      </c>
      <c r="D23" s="28" t="s">
        <v>31</v>
      </c>
      <c r="E23" s="24">
        <v>40</v>
      </c>
      <c r="F23" s="14">
        <v>420</v>
      </c>
      <c r="G23" s="11">
        <f t="shared" si="0"/>
        <v>16800</v>
      </c>
    </row>
    <row r="24" spans="1:17" ht="78.75" customHeight="1" x14ac:dyDescent="0.25">
      <c r="A24" s="10">
        <v>19</v>
      </c>
      <c r="B24" s="18" t="s">
        <v>42</v>
      </c>
      <c r="C24" s="19" t="s">
        <v>43</v>
      </c>
      <c r="D24" s="28" t="s">
        <v>31</v>
      </c>
      <c r="E24" s="25">
        <v>200</v>
      </c>
      <c r="F24" s="14">
        <v>100</v>
      </c>
      <c r="G24" s="11">
        <f t="shared" si="0"/>
        <v>20000</v>
      </c>
    </row>
    <row r="25" spans="1:17" ht="99.75" customHeight="1" x14ac:dyDescent="0.25">
      <c r="A25" s="10">
        <v>20</v>
      </c>
      <c r="B25" s="18" t="s">
        <v>44</v>
      </c>
      <c r="C25" s="19" t="s">
        <v>43</v>
      </c>
      <c r="D25" s="28" t="s">
        <v>31</v>
      </c>
      <c r="E25" s="25">
        <v>200</v>
      </c>
      <c r="F25" s="14">
        <v>100</v>
      </c>
      <c r="G25" s="11">
        <f t="shared" si="0"/>
        <v>20000</v>
      </c>
    </row>
    <row r="26" spans="1:17" ht="87.75" customHeight="1" x14ac:dyDescent="0.25">
      <c r="A26" s="10">
        <v>21</v>
      </c>
      <c r="B26" s="18" t="s">
        <v>45</v>
      </c>
      <c r="C26" s="19" t="s">
        <v>43</v>
      </c>
      <c r="D26" s="28" t="s">
        <v>31</v>
      </c>
      <c r="E26" s="25">
        <v>200</v>
      </c>
      <c r="F26" s="14">
        <v>100</v>
      </c>
      <c r="G26" s="11">
        <f t="shared" si="0"/>
        <v>20000</v>
      </c>
    </row>
    <row r="27" spans="1:17" ht="69.75" customHeight="1" x14ac:dyDescent="0.25">
      <c r="A27" s="10">
        <v>22</v>
      </c>
      <c r="B27" s="19" t="s">
        <v>46</v>
      </c>
      <c r="C27" s="19" t="s">
        <v>47</v>
      </c>
      <c r="D27" s="34" t="s">
        <v>31</v>
      </c>
      <c r="E27" s="25">
        <v>70</v>
      </c>
      <c r="F27" s="7">
        <v>100</v>
      </c>
      <c r="G27" s="11">
        <f t="shared" si="0"/>
        <v>7000</v>
      </c>
    </row>
    <row r="28" spans="1:17" ht="49.5" customHeight="1" x14ac:dyDescent="0.25">
      <c r="A28" s="10">
        <v>23</v>
      </c>
      <c r="B28" s="21" t="s">
        <v>57</v>
      </c>
      <c r="C28" s="31" t="s">
        <v>56</v>
      </c>
      <c r="D28" s="33" t="s">
        <v>48</v>
      </c>
      <c r="E28" s="23">
        <v>2</v>
      </c>
      <c r="F28" s="7">
        <v>55000</v>
      </c>
      <c r="G28" s="11">
        <f t="shared" si="0"/>
        <v>110000</v>
      </c>
    </row>
    <row r="29" spans="1:17" ht="48.75" customHeight="1" x14ac:dyDescent="0.25">
      <c r="A29" s="10">
        <v>24</v>
      </c>
      <c r="B29" s="20" t="s">
        <v>49</v>
      </c>
      <c r="C29" s="20" t="s">
        <v>49</v>
      </c>
      <c r="D29" s="33" t="s">
        <v>26</v>
      </c>
      <c r="E29" s="26">
        <v>4</v>
      </c>
      <c r="F29" s="7">
        <v>50000</v>
      </c>
      <c r="G29" s="11">
        <f t="shared" si="0"/>
        <v>200000</v>
      </c>
    </row>
    <row r="30" spans="1:17" ht="48.75" customHeight="1" x14ac:dyDescent="0.25">
      <c r="A30" s="10">
        <v>25</v>
      </c>
      <c r="B30" s="16" t="s">
        <v>53</v>
      </c>
      <c r="C30" s="16" t="s">
        <v>52</v>
      </c>
      <c r="D30" s="27" t="s">
        <v>51</v>
      </c>
      <c r="E30" s="29">
        <v>20</v>
      </c>
      <c r="F30" s="11">
        <v>900</v>
      </c>
      <c r="G30" s="11">
        <f t="shared" si="0"/>
        <v>18000</v>
      </c>
    </row>
    <row r="31" spans="1:17" ht="31.15" customHeight="1" x14ac:dyDescent="0.25">
      <c r="A31" s="38" t="s">
        <v>5</v>
      </c>
      <c r="B31" s="39"/>
      <c r="C31" s="39"/>
      <c r="D31" s="39"/>
      <c r="E31" s="39"/>
      <c r="F31" s="40"/>
      <c r="G31" s="3">
        <f>SUM(G6:G30)</f>
        <v>2928141</v>
      </c>
      <c r="N31" s="4"/>
      <c r="O31" s="4"/>
      <c r="P31" s="4"/>
      <c r="Q31" s="4"/>
    </row>
  </sheetData>
  <mergeCells count="3">
    <mergeCell ref="A3:G3"/>
    <mergeCell ref="A1:G1"/>
    <mergeCell ref="A31:F31"/>
  </mergeCells>
  <dataValidations count="1">
    <dataValidation allowBlank="1" showInputMessage="1" showErrorMessage="1" prompt="Введите наименование на рус.языке" sqref="B19 B20:C22 B28"/>
  </dataValidations>
  <pageMargins left="0.19685039370078741" right="0.19685039370078741" top="0.19685039370078741" bottom="0.19685039370078741" header="0.31496062992125984" footer="0.31496062992125984"/>
  <pageSetup paperSize="256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2020-11-30T08:39:21Z</dcterms:modified>
</cp:coreProperties>
</file>